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16" yWindow="640" windowWidth="20480" windowHeight="9880" tabRatio="292" activeTab="0"/>
  </bookViews>
  <sheets>
    <sheet name="Sheet1" sheetId="1" r:id="rId1"/>
    <sheet name="Sheet2" sheetId="2" r:id="rId2"/>
    <sheet name="Sheet3" sheetId="3" r:id="rId3"/>
  </sheets>
  <definedNames>
    <definedName name="Z_2C158080_F54A_11D6_93EB_C2A04CCEE73A_.wvu.FilterData" localSheetId="0" hidden="1">'Sheet1'!$A$2:$K$36</definedName>
  </definedNames>
  <calcPr fullCalcOnLoad="1"/>
</workbook>
</file>

<file path=xl/sharedStrings.xml><?xml version="1.0" encoding="utf-8"?>
<sst xmlns="http://schemas.openxmlformats.org/spreadsheetml/2006/main" count="56" uniqueCount="50">
  <si>
    <t xml:space="preserve">   Help dedevelop interfaces for Level 3 Product Generation</t>
  </si>
  <si>
    <t xml:space="preserve">   Help integrate with system</t>
  </si>
  <si>
    <t xml:space="preserve">   Help implement combined time series production</t>
  </si>
  <si>
    <t xml:space="preserve">   Help implement velocity field production</t>
  </si>
  <si>
    <t xml:space="preserve">   Maintenance &amp; Support</t>
  </si>
  <si>
    <t xml:space="preserve">   Maintenacne &amp; Support</t>
  </si>
  <si>
    <t>7. Automation of Level 3 Data Products</t>
  </si>
  <si>
    <t>8. Integrate with independent Data Products</t>
  </si>
  <si>
    <t>9. Incorporate PBO data into products</t>
  </si>
  <si>
    <t>DEC</t>
  </si>
  <si>
    <t>JUN2</t>
  </si>
  <si>
    <t>DEC2</t>
  </si>
  <si>
    <t>JUN3</t>
  </si>
  <si>
    <t>DEC3</t>
  </si>
  <si>
    <t>JUN4</t>
  </si>
  <si>
    <t>DEC4</t>
  </si>
  <si>
    <t>JUN5</t>
  </si>
  <si>
    <t>DEC5</t>
  </si>
  <si>
    <t>Task</t>
  </si>
  <si>
    <t>FY03</t>
  </si>
  <si>
    <t>FY04</t>
  </si>
  <si>
    <t>FY05</t>
  </si>
  <si>
    <t>FY06</t>
  </si>
  <si>
    <t>FY07</t>
  </si>
  <si>
    <t xml:space="preserve">      Daily</t>
  </si>
  <si>
    <t xml:space="preserve">      Sub-daily</t>
  </si>
  <si>
    <t>JUN</t>
  </si>
  <si>
    <t xml:space="preserve">   Combination scheme development</t>
  </si>
  <si>
    <t xml:space="preserve">   Reference frame definition</t>
  </si>
  <si>
    <t xml:space="preserve">   Output format definition</t>
  </si>
  <si>
    <t xml:space="preserve">   Input format definition</t>
  </si>
  <si>
    <t xml:space="preserve">   Velocity scheme development</t>
  </si>
  <si>
    <t xml:space="preserve">   Software integration</t>
  </si>
  <si>
    <t xml:space="preserve">   S-T Filter development</t>
  </si>
  <si>
    <t xml:space="preserve">   Model implementation</t>
  </si>
  <si>
    <t>1. System Requirements Definition and Design</t>
  </si>
  <si>
    <t>2. Level 1 product Dev. - Combined Geodetic Time Series</t>
  </si>
  <si>
    <t>3. Automation of Level 1 Data Products</t>
  </si>
  <si>
    <t>4. Level 2 Product Dev. - Velocity Field</t>
  </si>
  <si>
    <t>5. Automation of Level 2 Data Products</t>
  </si>
  <si>
    <t>6. Level 3 Product Dev.  - Geophysical Parameters</t>
  </si>
  <si>
    <t>Project management</t>
  </si>
  <si>
    <t>JPL FY03</t>
  </si>
  <si>
    <t>JPL FY04</t>
  </si>
  <si>
    <t>JPL FY05</t>
  </si>
  <si>
    <t>JPL FY06</t>
  </si>
  <si>
    <t>JPL FY07</t>
  </si>
  <si>
    <t>JPL Total</t>
  </si>
  <si>
    <t xml:space="preserve">   JPL</t>
  </si>
  <si>
    <t xml:space="preserve">   Help implement geophysical parameter production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</si>
</sst>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</fonts>
  <fills count="5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6" fontId="0" fillId="0" borderId="0" xfId="0" applyNumberFormat="1" applyAlignment="1">
      <alignment/>
    </xf>
    <xf numFmtId="17" fontId="0" fillId="0" borderId="0" xfId="0" applyNumberFormat="1" applyAlignment="1">
      <alignment/>
    </xf>
    <xf numFmtId="0" fontId="0" fillId="0" borderId="0" xfId="0" applyNumberFormat="1" applyAlignment="1" quotePrefix="1">
      <alignment/>
    </xf>
    <xf numFmtId="0" fontId="0" fillId="0" borderId="0" xfId="0" applyBorder="1" applyAlignment="1">
      <alignment/>
    </xf>
    <xf numFmtId="0" fontId="1" fillId="0" borderId="1" xfId="0" applyNumberFormat="1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" fillId="0" borderId="1" xfId="0" applyFont="1" applyBorder="1" applyAlignment="1">
      <alignment/>
    </xf>
    <xf numFmtId="0" fontId="0" fillId="0" borderId="4" xfId="0" applyBorder="1" applyAlignment="1">
      <alignment/>
    </xf>
    <xf numFmtId="0" fontId="0" fillId="0" borderId="8" xfId="0" applyBorder="1" applyAlignment="1">
      <alignment/>
    </xf>
    <xf numFmtId="0" fontId="0" fillId="0" borderId="4" xfId="0" applyBorder="1" applyAlignment="1">
      <alignment/>
    </xf>
    <xf numFmtId="0" fontId="0" fillId="0" borderId="8" xfId="0" applyBorder="1" applyAlignment="1">
      <alignment/>
    </xf>
    <xf numFmtId="0" fontId="1" fillId="0" borderId="1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10" xfId="0" applyBorder="1" applyAlignment="1">
      <alignment/>
    </xf>
    <xf numFmtId="0" fontId="0" fillId="0" borderId="8" xfId="0" applyFill="1" applyBorder="1" applyAlignment="1">
      <alignment/>
    </xf>
    <xf numFmtId="0" fontId="0" fillId="0" borderId="5" xfId="0" applyBorder="1" applyAlignment="1">
      <alignment/>
    </xf>
    <xf numFmtId="0" fontId="0" fillId="0" borderId="4" xfId="0" applyFill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NumberFormat="1" applyAlignment="1">
      <alignment/>
    </xf>
    <xf numFmtId="0" fontId="0" fillId="2" borderId="10" xfId="0" applyFill="1" applyBorder="1" applyAlignment="1">
      <alignment/>
    </xf>
    <xf numFmtId="0" fontId="0" fillId="2" borderId="2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6" xfId="0" applyFill="1" applyBorder="1" applyAlignment="1">
      <alignment/>
    </xf>
    <xf numFmtId="0" fontId="0" fillId="4" borderId="2" xfId="0" applyNumberFormat="1" applyFill="1" applyBorder="1" applyAlignment="1">
      <alignment/>
    </xf>
    <xf numFmtId="0" fontId="0" fillId="3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3" borderId="0" xfId="0" applyNumberFormat="1" applyFill="1" applyAlignment="1">
      <alignment/>
    </xf>
    <xf numFmtId="0" fontId="0" fillId="3" borderId="6" xfId="0" applyFill="1" applyBorder="1" applyAlignment="1">
      <alignment/>
    </xf>
    <xf numFmtId="0" fontId="0" fillId="2" borderId="11" xfId="0" applyFill="1" applyBorder="1" applyAlignment="1">
      <alignment/>
    </xf>
    <xf numFmtId="0" fontId="0" fillId="0" borderId="11" xfId="0" applyNumberFormat="1" applyBorder="1" applyAlignment="1">
      <alignment/>
    </xf>
    <xf numFmtId="0" fontId="0" fillId="0" borderId="2" xfId="0" applyBorder="1" applyAlignment="1">
      <alignment/>
    </xf>
    <xf numFmtId="0" fontId="0" fillId="2" borderId="3" xfId="0" applyFill="1" applyBorder="1" applyAlignment="1">
      <alignment/>
    </xf>
    <xf numFmtId="0" fontId="0" fillId="3" borderId="7" xfId="0" applyFill="1" applyBorder="1" applyAlignment="1">
      <alignment/>
    </xf>
    <xf numFmtId="0" fontId="0" fillId="0" borderId="6" xfId="0" applyNumberFormat="1" applyBorder="1" applyAlignment="1">
      <alignment/>
    </xf>
    <xf numFmtId="0" fontId="0" fillId="3" borderId="6" xfId="0" applyNumberForma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6" xfId="0" applyNumberFormat="1" applyFill="1" applyBorder="1" applyAlignment="1">
      <alignment/>
    </xf>
    <xf numFmtId="0" fontId="0" fillId="0" borderId="3" xfId="0" applyFill="1" applyBorder="1" applyAlignment="1">
      <alignment/>
    </xf>
    <xf numFmtId="0" fontId="0" fillId="0" borderId="8" xfId="0" applyNumberFormat="1" applyBorder="1" applyAlignment="1">
      <alignment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4" xfId="0" applyFill="1" applyBorder="1" applyAlignment="1">
      <alignment/>
    </xf>
    <xf numFmtId="0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0" fontId="0" fillId="3" borderId="0" xfId="0" applyNumberForma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tabSelected="1" zoomScale="85" zoomScaleNormal="85" workbookViewId="0" topLeftCell="B10">
      <selection activeCell="D14" sqref="D14"/>
    </sheetView>
  </sheetViews>
  <sheetFormatPr defaultColWidth="11.00390625" defaultRowHeight="12.75"/>
  <cols>
    <col min="1" max="1" width="54.00390625" style="1" customWidth="1"/>
    <col min="2" max="11" width="6.75390625" style="1" customWidth="1"/>
    <col min="12" max="16384" width="10.75390625" style="1" customWidth="1"/>
  </cols>
  <sheetData>
    <row r="1" spans="2:11" ht="12.75">
      <c r="B1" s="25" t="s">
        <v>19</v>
      </c>
      <c r="C1" s="25"/>
      <c r="D1" s="25" t="s">
        <v>20</v>
      </c>
      <c r="E1" s="25"/>
      <c r="F1" s="25" t="s">
        <v>21</v>
      </c>
      <c r="G1" s="25"/>
      <c r="H1" s="25" t="s">
        <v>22</v>
      </c>
      <c r="I1" s="25"/>
      <c r="J1" s="25" t="s">
        <v>23</v>
      </c>
      <c r="K1" s="25"/>
    </row>
    <row r="2" spans="1:17" ht="13.5" thickBot="1">
      <c r="A2" s="2" t="s">
        <v>18</v>
      </c>
      <c r="B2" s="3" t="s">
        <v>26</v>
      </c>
      <c r="C2" s="4" t="s">
        <v>9</v>
      </c>
      <c r="D2" s="5" t="s">
        <v>10</v>
      </c>
      <c r="E2" s="5" t="s">
        <v>11</v>
      </c>
      <c r="F2" s="5" t="s">
        <v>12</v>
      </c>
      <c r="G2" s="5" t="s">
        <v>13</v>
      </c>
      <c r="H2" s="5" t="s">
        <v>14</v>
      </c>
      <c r="I2" s="5" t="s">
        <v>15</v>
      </c>
      <c r="J2" s="5" t="s">
        <v>16</v>
      </c>
      <c r="K2" s="5" t="s">
        <v>17</v>
      </c>
      <c r="L2" s="26" t="s">
        <v>42</v>
      </c>
      <c r="M2" s="26" t="s">
        <v>43</v>
      </c>
      <c r="N2" s="26" t="s">
        <v>44</v>
      </c>
      <c r="O2" s="26" t="s">
        <v>45</v>
      </c>
      <c r="P2" s="26" t="s">
        <v>46</v>
      </c>
      <c r="Q2" s="26" t="s">
        <v>47</v>
      </c>
    </row>
    <row r="3" spans="1:17" ht="15" thickBot="1" thickTop="1">
      <c r="A3" s="20" t="s">
        <v>41</v>
      </c>
      <c r="B3" s="27">
        <v>0.5</v>
      </c>
      <c r="C3" s="27">
        <v>0.4</v>
      </c>
      <c r="D3" s="27">
        <v>0.2</v>
      </c>
      <c r="E3" s="27">
        <v>0.2</v>
      </c>
      <c r="F3" s="27">
        <v>0.2</v>
      </c>
      <c r="G3" s="27">
        <v>0.2</v>
      </c>
      <c r="H3" s="27">
        <v>0.2</v>
      </c>
      <c r="I3" s="27">
        <v>0.2</v>
      </c>
      <c r="J3" s="27">
        <v>0.3</v>
      </c>
      <c r="K3" s="36">
        <v>0.3</v>
      </c>
      <c r="L3" s="26">
        <f>SUM(B3*0.25+C3*0.5)</f>
        <v>0.325</v>
      </c>
      <c r="M3" s="26">
        <f>SUM(D3:E3)*0.5</f>
        <v>0.2</v>
      </c>
      <c r="N3" s="26">
        <f>SUM(F3+G3)*0.5</f>
        <v>0.2</v>
      </c>
      <c r="O3" s="26">
        <f>SUM(H3+I3)*0.5</f>
        <v>0.2</v>
      </c>
      <c r="P3" s="26">
        <f>SUM(J3+K3)*0.5</f>
        <v>0.3</v>
      </c>
      <c r="Q3" s="26">
        <f>SUM(L3:P3)</f>
        <v>1.225</v>
      </c>
    </row>
    <row r="4" spans="1:17" ht="15" thickBot="1" thickTop="1">
      <c r="A4" s="20" t="s">
        <v>35</v>
      </c>
      <c r="B4" s="27">
        <v>1</v>
      </c>
      <c r="C4" s="21"/>
      <c r="D4" s="21"/>
      <c r="E4" s="21"/>
      <c r="F4" s="21"/>
      <c r="G4" s="21"/>
      <c r="H4" s="21"/>
      <c r="I4" s="21"/>
      <c r="J4" s="21"/>
      <c r="K4" s="37"/>
      <c r="L4" s="26">
        <f>SUM(B4*0.25+C4*0.5)</f>
        <v>0.25</v>
      </c>
      <c r="M4" s="26">
        <f>SUM(D4:E4)*0.5</f>
        <v>0</v>
      </c>
      <c r="N4" s="26">
        <f>SUM(F4+G4)*0.5</f>
        <v>0</v>
      </c>
      <c r="O4" s="26">
        <f>SUM(H4+I4)*0.5</f>
        <v>0</v>
      </c>
      <c r="P4" s="26">
        <f>SUM(J4+K4)*0.5</f>
        <v>0</v>
      </c>
      <c r="Q4" s="26">
        <f>SUM(L4:P4)</f>
        <v>0.25</v>
      </c>
    </row>
    <row r="5" spans="1:17" ht="13.5" thickTop="1">
      <c r="A5" s="19" t="s">
        <v>36</v>
      </c>
      <c r="B5" s="43"/>
      <c r="C5" s="28">
        <f>SUM(C6:C14)</f>
        <v>1</v>
      </c>
      <c r="D5" s="43"/>
      <c r="E5" s="43"/>
      <c r="F5" s="43"/>
      <c r="G5" s="43"/>
      <c r="H5" s="43"/>
      <c r="I5" s="43"/>
      <c r="J5" s="43"/>
      <c r="K5" s="45"/>
      <c r="L5" s="26">
        <f>SUM(B5*0.25+C5*0.5)</f>
        <v>0.5</v>
      </c>
      <c r="M5" s="26">
        <f>SUM(D5:E5)*0.5</f>
        <v>0</v>
      </c>
      <c r="N5" s="26">
        <f>SUM(F5+G5)*0.5</f>
        <v>0</v>
      </c>
      <c r="O5" s="26">
        <f>SUM(H5+I5)*0.5</f>
        <v>0</v>
      </c>
      <c r="P5" s="26">
        <f>SUM(J5+K5)*0.5</f>
        <v>0</v>
      </c>
      <c r="Q5" s="26">
        <f>SUM(L5:P5)</f>
        <v>0.5</v>
      </c>
    </row>
    <row r="6" spans="1:17" ht="12.75">
      <c r="A6" s="17" t="s">
        <v>30</v>
      </c>
      <c r="B6" s="6"/>
      <c r="C6" s="29">
        <v>0.1</v>
      </c>
      <c r="D6" s="6"/>
      <c r="E6" s="6"/>
      <c r="F6" s="6"/>
      <c r="G6" s="6"/>
      <c r="H6" s="6"/>
      <c r="I6" s="6"/>
      <c r="J6" s="6"/>
      <c r="K6" s="11"/>
      <c r="L6"/>
      <c r="M6"/>
      <c r="N6"/>
      <c r="O6"/>
      <c r="P6"/>
      <c r="Q6"/>
    </row>
    <row r="7" spans="1:17" ht="12.75">
      <c r="A7" s="17" t="s">
        <v>27</v>
      </c>
      <c r="B7" s="6"/>
      <c r="C7" s="29">
        <v>0.4</v>
      </c>
      <c r="D7" s="6"/>
      <c r="E7" s="6"/>
      <c r="F7" s="6"/>
      <c r="G7" s="6"/>
      <c r="H7" s="6"/>
      <c r="I7" s="6"/>
      <c r="J7" s="6"/>
      <c r="K7" s="11"/>
      <c r="L7"/>
      <c r="M7"/>
      <c r="N7"/>
      <c r="O7"/>
      <c r="P7"/>
      <c r="Q7"/>
    </row>
    <row r="8" spans="1:17" ht="12.75">
      <c r="A8" s="17" t="s">
        <v>28</v>
      </c>
      <c r="B8" s="6"/>
      <c r="C8" s="29">
        <v>0.4</v>
      </c>
      <c r="D8" s="6"/>
      <c r="E8" s="6"/>
      <c r="F8" s="6"/>
      <c r="G8" s="6"/>
      <c r="H8" s="6"/>
      <c r="I8" s="6"/>
      <c r="J8" s="6"/>
      <c r="K8" s="11"/>
      <c r="L8"/>
      <c r="M8"/>
      <c r="N8"/>
      <c r="O8"/>
      <c r="P8"/>
      <c r="Q8"/>
    </row>
    <row r="9" spans="1:17" ht="13.5" thickBot="1">
      <c r="A9" s="17" t="s">
        <v>29</v>
      </c>
      <c r="B9" s="6"/>
      <c r="C9" s="29">
        <v>0.1</v>
      </c>
      <c r="D9" s="6"/>
      <c r="E9" s="6"/>
      <c r="F9" s="6"/>
      <c r="G9" s="6"/>
      <c r="H9" s="6"/>
      <c r="I9" s="6"/>
      <c r="J9" s="6"/>
      <c r="K9" s="11"/>
      <c r="L9"/>
      <c r="M9"/>
      <c r="N9"/>
      <c r="O9"/>
      <c r="P9"/>
      <c r="Q9"/>
    </row>
    <row r="10" spans="1:17" ht="13.5" thickTop="1">
      <c r="A10" s="14" t="s">
        <v>37</v>
      </c>
      <c r="B10" s="8"/>
      <c r="C10" s="8"/>
      <c r="D10" s="28">
        <f>SUM(D11+D14)</f>
        <v>1</v>
      </c>
      <c r="E10" s="8">
        <v>0.4</v>
      </c>
      <c r="F10" s="8">
        <f>SUM(F11:F14)</f>
        <v>0.2</v>
      </c>
      <c r="G10" s="8">
        <f>SUM(G11:G14)</f>
        <v>0.1</v>
      </c>
      <c r="H10" s="8">
        <f>SUM(H11:H14)</f>
        <v>0.1</v>
      </c>
      <c r="I10" s="8">
        <f>SUM(I11:I14)</f>
        <v>0.1</v>
      </c>
      <c r="J10" s="8">
        <f>SUM(J11:J14)</f>
        <v>0.1</v>
      </c>
      <c r="K10" s="9">
        <f>SUM(K11:K14)</f>
        <v>0.1</v>
      </c>
      <c r="L10" s="26">
        <f>SUM(B10*0.25+C10*0.5)</f>
        <v>0</v>
      </c>
      <c r="M10" s="26">
        <f>SUM(D10:E10)*0.5</f>
        <v>0.7</v>
      </c>
      <c r="N10" s="26">
        <f>SUM(F10+G10)*0.5</f>
        <v>0.15000000000000002</v>
      </c>
      <c r="O10" s="26">
        <f>SUM(H10+I10)*0.5</f>
        <v>0.1</v>
      </c>
      <c r="P10" s="26">
        <f>SUM(J10+K10)*0.5</f>
        <v>0.1</v>
      </c>
      <c r="Q10" s="26">
        <f>SUM(L10:P10)</f>
        <v>1.05</v>
      </c>
    </row>
    <row r="11" spans="1:17" ht="12.75">
      <c r="A11" s="15" t="s">
        <v>2</v>
      </c>
      <c r="B11" s="6"/>
      <c r="C11" s="6"/>
      <c r="D11" s="47">
        <f>SUM(D12+D13)</f>
        <v>1</v>
      </c>
      <c r="E11" s="6"/>
      <c r="F11" s="6"/>
      <c r="G11" s="6"/>
      <c r="H11" s="6"/>
      <c r="I11" s="6"/>
      <c r="J11" s="6"/>
      <c r="K11" s="11"/>
      <c r="L11"/>
      <c r="M11"/>
      <c r="N11"/>
      <c r="O11"/>
      <c r="P11"/>
      <c r="Q11"/>
    </row>
    <row r="12" spans="1:11" ht="12.75">
      <c r="A12" s="24" t="s">
        <v>24</v>
      </c>
      <c r="B12" s="6"/>
      <c r="C12" s="6"/>
      <c r="D12" s="48">
        <v>0.75</v>
      </c>
      <c r="E12" s="6"/>
      <c r="F12" s="6"/>
      <c r="G12" s="6"/>
      <c r="H12" s="6"/>
      <c r="I12" s="6"/>
      <c r="J12" s="6"/>
      <c r="K12" s="11"/>
    </row>
    <row r="13" spans="1:11" ht="12.75">
      <c r="A13" s="24" t="s">
        <v>25</v>
      </c>
      <c r="B13" s="6"/>
      <c r="C13" s="6"/>
      <c r="D13" s="49">
        <v>0.25</v>
      </c>
      <c r="E13" s="6"/>
      <c r="F13" s="6"/>
      <c r="G13" s="6"/>
      <c r="H13" s="6"/>
      <c r="I13" s="6"/>
      <c r="J13" s="6"/>
      <c r="K13" s="11"/>
    </row>
    <row r="14" spans="1:17" ht="13.5" thickBot="1">
      <c r="A14" s="18" t="s">
        <v>4</v>
      </c>
      <c r="B14" s="12"/>
      <c r="C14" s="44"/>
      <c r="D14" s="42"/>
      <c r="E14" s="12">
        <v>0.4</v>
      </c>
      <c r="F14" s="12">
        <v>0.2</v>
      </c>
      <c r="G14" s="12">
        <v>0.1</v>
      </c>
      <c r="H14" s="12">
        <v>0.1</v>
      </c>
      <c r="I14" s="12">
        <v>0.1</v>
      </c>
      <c r="J14" s="12">
        <v>0.1</v>
      </c>
      <c r="K14" s="13">
        <v>0.1</v>
      </c>
      <c r="L14"/>
      <c r="M14"/>
      <c r="N14"/>
      <c r="O14"/>
      <c r="P14"/>
      <c r="Q14"/>
    </row>
    <row r="15" spans="1:17" ht="13.5" thickTop="1">
      <c r="A15" s="14" t="s">
        <v>38</v>
      </c>
      <c r="B15" s="8"/>
      <c r="C15" s="8"/>
      <c r="D15" s="8"/>
      <c r="E15" s="28">
        <f>SUM(E16:E17)</f>
        <v>0.4</v>
      </c>
      <c r="F15" s="8"/>
      <c r="G15" s="8"/>
      <c r="H15" s="8"/>
      <c r="I15" s="8"/>
      <c r="J15" s="8"/>
      <c r="K15" s="9"/>
      <c r="L15" s="26">
        <f>SUM(B15*0.25+C15*0.5)</f>
        <v>0</v>
      </c>
      <c r="M15" s="26">
        <f>SUM(D15:E15)*0.5</f>
        <v>0.2</v>
      </c>
      <c r="N15" s="26">
        <f>SUM(F15+G15)*0.5</f>
        <v>0</v>
      </c>
      <c r="O15" s="26">
        <f>SUM(H15+I15)*0.5</f>
        <v>0</v>
      </c>
      <c r="P15" s="26">
        <f>SUM(J15+K15)*0.5</f>
        <v>0</v>
      </c>
      <c r="Q15" s="26">
        <f>SUM(L15:P15)</f>
        <v>0.2</v>
      </c>
    </row>
    <row r="16" spans="1:17" ht="12.75">
      <c r="A16" s="15" t="s">
        <v>31</v>
      </c>
      <c r="B16" s="6"/>
      <c r="C16" s="6"/>
      <c r="D16" s="6"/>
      <c r="E16" s="29">
        <v>0.3</v>
      </c>
      <c r="F16" s="6"/>
      <c r="G16" s="6"/>
      <c r="H16" s="6"/>
      <c r="I16" s="6"/>
      <c r="J16" s="6"/>
      <c r="K16" s="11"/>
      <c r="L16"/>
      <c r="M16"/>
      <c r="N16"/>
      <c r="O16"/>
      <c r="P16"/>
      <c r="Q16"/>
    </row>
    <row r="17" spans="1:17" ht="13.5" thickBot="1">
      <c r="A17" s="17" t="s">
        <v>29</v>
      </c>
      <c r="B17" s="6"/>
      <c r="C17" s="6"/>
      <c r="D17" s="6"/>
      <c r="E17" s="52">
        <v>0.1</v>
      </c>
      <c r="F17" s="6"/>
      <c r="G17" s="6"/>
      <c r="H17" s="6"/>
      <c r="I17" s="6"/>
      <c r="J17" s="6"/>
      <c r="K17" s="11"/>
      <c r="L17"/>
      <c r="M17"/>
      <c r="N17"/>
      <c r="O17"/>
      <c r="P17"/>
      <c r="Q17"/>
    </row>
    <row r="18" spans="1:17" ht="13.5" thickTop="1">
      <c r="A18" s="14" t="s">
        <v>39</v>
      </c>
      <c r="B18" s="8"/>
      <c r="C18" s="8"/>
      <c r="D18" s="8"/>
      <c r="E18" s="8"/>
      <c r="F18" s="28">
        <f>SUM(F19+F22)</f>
        <v>0.5</v>
      </c>
      <c r="G18" s="8">
        <v>0.4</v>
      </c>
      <c r="H18" s="8">
        <f>SUM(H19+H22)</f>
        <v>0.2</v>
      </c>
      <c r="I18" s="8">
        <f>SUM(I19+I22)</f>
        <v>0.1</v>
      </c>
      <c r="J18" s="8">
        <f>SUM(J19+J22)</f>
        <v>0.1</v>
      </c>
      <c r="K18" s="9">
        <f>SUM(K19+K22)</f>
        <v>0.1</v>
      </c>
      <c r="L18" s="26">
        <f>SUM(B18*0.25+C18*0.5)</f>
        <v>0</v>
      </c>
      <c r="M18" s="26">
        <f>SUM(D18:E18)*0.5</f>
        <v>0</v>
      </c>
      <c r="N18" s="26">
        <f>SUM(F18+G18)*0.5</f>
        <v>0.45</v>
      </c>
      <c r="O18" s="26">
        <f>SUM(H18+I18)*0.5</f>
        <v>0.15000000000000002</v>
      </c>
      <c r="P18" s="26">
        <f>SUM(J18+K18)*0.5</f>
        <v>0.1</v>
      </c>
      <c r="Q18" s="26">
        <f>SUM(L18:P18)</f>
        <v>0.7000000000000001</v>
      </c>
    </row>
    <row r="19" spans="1:17" ht="12.75">
      <c r="A19" s="15" t="s">
        <v>3</v>
      </c>
      <c r="B19" s="6"/>
      <c r="C19" s="6"/>
      <c r="D19" s="6"/>
      <c r="E19" s="6"/>
      <c r="F19" s="47">
        <f>SUM(F21+F20)</f>
        <v>0.5</v>
      </c>
      <c r="G19" s="6"/>
      <c r="H19" s="6"/>
      <c r="I19" s="6"/>
      <c r="J19" s="6"/>
      <c r="K19" s="11"/>
      <c r="L19"/>
      <c r="M19"/>
      <c r="N19"/>
      <c r="O19"/>
      <c r="P19"/>
      <c r="Q19"/>
    </row>
    <row r="20" spans="1:11" ht="12.75">
      <c r="A20" s="24" t="s">
        <v>24</v>
      </c>
      <c r="B20" s="6"/>
      <c r="C20" s="6"/>
      <c r="D20" s="6"/>
      <c r="E20" s="6"/>
      <c r="F20" s="48">
        <v>0.4</v>
      </c>
      <c r="G20" s="6"/>
      <c r="H20" s="6"/>
      <c r="I20" s="6"/>
      <c r="J20" s="6"/>
      <c r="K20" s="11"/>
    </row>
    <row r="21" spans="1:11" ht="12.75">
      <c r="A21" s="24" t="s">
        <v>25</v>
      </c>
      <c r="B21" s="6"/>
      <c r="C21" s="6"/>
      <c r="D21" s="6"/>
      <c r="E21" s="6"/>
      <c r="F21" s="49">
        <v>0.1</v>
      </c>
      <c r="G21" s="6"/>
      <c r="H21" s="6"/>
      <c r="I21" s="6"/>
      <c r="J21" s="6"/>
      <c r="K21" s="11"/>
    </row>
    <row r="22" spans="1:17" ht="13.5" thickBot="1">
      <c r="A22" s="18" t="s">
        <v>4</v>
      </c>
      <c r="B22" s="12"/>
      <c r="C22" s="44"/>
      <c r="D22" s="41"/>
      <c r="E22" s="41"/>
      <c r="F22" s="42"/>
      <c r="G22" s="12">
        <v>0.4</v>
      </c>
      <c r="H22" s="12">
        <v>0.2</v>
      </c>
      <c r="I22" s="12">
        <v>0.1</v>
      </c>
      <c r="J22" s="12">
        <v>0.1</v>
      </c>
      <c r="K22" s="13">
        <v>0.1</v>
      </c>
      <c r="L22"/>
      <c r="M22"/>
      <c r="N22"/>
      <c r="O22"/>
      <c r="P22"/>
      <c r="Q22"/>
    </row>
    <row r="23" spans="1:17" ht="13.5" thickTop="1">
      <c r="A23" s="7" t="s">
        <v>40</v>
      </c>
      <c r="B23" s="8"/>
      <c r="C23" s="8"/>
      <c r="D23" s="8"/>
      <c r="E23" s="8"/>
      <c r="F23" s="31">
        <f>SUM(F24:F26)</f>
        <v>1.5</v>
      </c>
      <c r="G23" s="31">
        <f>SUM(G24:G26)</f>
        <v>1.5</v>
      </c>
      <c r="H23" s="8"/>
      <c r="I23" s="8"/>
      <c r="J23" s="8"/>
      <c r="K23" s="9"/>
      <c r="L23" s="26">
        <f>SUM(B23*0.25+C23*0.5)</f>
        <v>0</v>
      </c>
      <c r="M23" s="26">
        <f>SUM(D23:E23)*0.5</f>
        <v>0</v>
      </c>
      <c r="N23" s="26">
        <f>SUM(F23+G23)*0.5</f>
        <v>1.5</v>
      </c>
      <c r="O23" s="26">
        <f>SUM(H23+I23)*0.5</f>
        <v>0</v>
      </c>
      <c r="P23" s="26">
        <f>SUM(J23+K23)*0.5</f>
        <v>0</v>
      </c>
      <c r="Q23" s="26">
        <f>SUM(L23:P23)</f>
        <v>1.5</v>
      </c>
    </row>
    <row r="24" spans="1:17" ht="12.75">
      <c r="A24" s="10" t="s">
        <v>34</v>
      </c>
      <c r="B24" s="6"/>
      <c r="C24" s="6"/>
      <c r="D24" s="6"/>
      <c r="E24" s="6"/>
      <c r="F24" s="29">
        <v>0.5</v>
      </c>
      <c r="G24" s="29">
        <v>0.5</v>
      </c>
      <c r="H24" s="6"/>
      <c r="I24" s="6"/>
      <c r="J24" s="6"/>
      <c r="K24" s="11"/>
      <c r="L24"/>
      <c r="M24"/>
      <c r="N24"/>
      <c r="O24"/>
      <c r="P24"/>
      <c r="Q24"/>
    </row>
    <row r="25" spans="1:17" ht="12.75">
      <c r="A25" s="10" t="s">
        <v>33</v>
      </c>
      <c r="B25" s="6"/>
      <c r="C25" s="6"/>
      <c r="D25" s="6"/>
      <c r="E25" s="6"/>
      <c r="F25" s="29">
        <v>0.5</v>
      </c>
      <c r="G25" s="29">
        <v>0.5</v>
      </c>
      <c r="H25" s="6"/>
      <c r="I25" s="6"/>
      <c r="J25" s="6"/>
      <c r="K25" s="11"/>
      <c r="L25"/>
      <c r="M25"/>
      <c r="N25"/>
      <c r="O25"/>
      <c r="P25"/>
      <c r="Q25"/>
    </row>
    <row r="26" spans="1:17" ht="13.5" thickBot="1">
      <c r="A26" s="46" t="s">
        <v>32</v>
      </c>
      <c r="B26" s="12"/>
      <c r="C26" s="12"/>
      <c r="D26" s="12"/>
      <c r="E26" s="12"/>
      <c r="F26" s="30">
        <v>0.5</v>
      </c>
      <c r="G26" s="30">
        <v>0.5</v>
      </c>
      <c r="H26" s="12"/>
      <c r="I26" s="12"/>
      <c r="J26" s="12"/>
      <c r="K26" s="13"/>
      <c r="L26"/>
      <c r="M26"/>
      <c r="N26"/>
      <c r="O26"/>
      <c r="P26"/>
      <c r="Q26"/>
    </row>
    <row r="27" spans="1:17" ht="13.5" thickTop="1">
      <c r="A27" s="14" t="s">
        <v>6</v>
      </c>
      <c r="B27" s="38"/>
      <c r="C27" s="38"/>
      <c r="D27" s="38"/>
      <c r="E27" s="38"/>
      <c r="F27" s="38"/>
      <c r="G27" s="8"/>
      <c r="H27" s="33">
        <f>SUM(H28+H31)</f>
        <v>2.5</v>
      </c>
      <c r="I27" s="50">
        <v>0.4</v>
      </c>
      <c r="J27" s="50">
        <f>SUM(J28:J31)</f>
        <v>0.2</v>
      </c>
      <c r="K27" s="51">
        <f>SUM(K28+K31)</f>
        <v>0.1</v>
      </c>
      <c r="L27" s="26">
        <f>SUM(B27*0.25+C27*0.5)</f>
        <v>0</v>
      </c>
      <c r="M27" s="26">
        <f>SUM(D27:E27)*0.5</f>
        <v>0</v>
      </c>
      <c r="N27" s="26">
        <f>SUM(F27+G27)*0.5</f>
        <v>0</v>
      </c>
      <c r="O27" s="26">
        <f>SUM(H27+I27)*0.5</f>
        <v>1.45</v>
      </c>
      <c r="P27" s="26">
        <f>SUM(J27+K27)*0.5</f>
        <v>0.15000000000000002</v>
      </c>
      <c r="Q27" s="26">
        <f>SUM(L27:P27)</f>
        <v>1.6</v>
      </c>
    </row>
    <row r="28" spans="1:17" ht="12.75">
      <c r="A28" s="15" t="s">
        <v>49</v>
      </c>
      <c r="B28" s="6"/>
      <c r="C28" s="6"/>
      <c r="D28" s="6"/>
      <c r="E28" s="6"/>
      <c r="F28" s="6"/>
      <c r="G28" s="6"/>
      <c r="H28" s="47">
        <f>SUM(H29+H30)</f>
        <v>2.5</v>
      </c>
      <c r="I28" s="6"/>
      <c r="J28" s="6"/>
      <c r="K28" s="11"/>
      <c r="L28"/>
      <c r="M28"/>
      <c r="N28"/>
      <c r="O28"/>
      <c r="P28"/>
      <c r="Q28"/>
    </row>
    <row r="29" spans="1:11" ht="12.75">
      <c r="A29" s="24" t="s">
        <v>24</v>
      </c>
      <c r="B29" s="6"/>
      <c r="C29" s="6"/>
      <c r="D29" s="6"/>
      <c r="E29" s="6"/>
      <c r="F29" s="6"/>
      <c r="G29" s="6"/>
      <c r="H29" s="48">
        <v>2</v>
      </c>
      <c r="I29" s="6"/>
      <c r="J29" s="6"/>
      <c r="K29" s="11"/>
    </row>
    <row r="30" spans="1:11" ht="12.75">
      <c r="A30" s="24" t="s">
        <v>25</v>
      </c>
      <c r="B30" s="6"/>
      <c r="C30" s="6"/>
      <c r="D30" s="6"/>
      <c r="E30" s="6"/>
      <c r="F30" s="6"/>
      <c r="G30" s="6"/>
      <c r="H30" s="49">
        <v>0.5</v>
      </c>
      <c r="I30" s="6"/>
      <c r="J30" s="6"/>
      <c r="K30" s="11"/>
    </row>
    <row r="31" spans="1:17" ht="13.5" thickBot="1">
      <c r="A31" s="16" t="str">
        <f>A14</f>
        <v>   Maintenance &amp; Support</v>
      </c>
      <c r="B31" s="12"/>
      <c r="C31" s="12"/>
      <c r="D31" s="12"/>
      <c r="E31" s="12"/>
      <c r="F31" s="12"/>
      <c r="G31" s="12"/>
      <c r="H31" s="35"/>
      <c r="I31" s="12">
        <v>0.4</v>
      </c>
      <c r="J31" s="12">
        <v>0.2</v>
      </c>
      <c r="K31" s="13">
        <v>0.1</v>
      </c>
      <c r="L31"/>
      <c r="M31"/>
      <c r="N31"/>
      <c r="O31"/>
      <c r="P31"/>
      <c r="Q31"/>
    </row>
    <row r="32" spans="1:17" ht="13.5" thickTop="1">
      <c r="A32" s="14" t="s">
        <v>7</v>
      </c>
      <c r="B32" s="8"/>
      <c r="C32" s="8"/>
      <c r="D32" s="8"/>
      <c r="E32" s="8"/>
      <c r="F32" s="8"/>
      <c r="G32" s="8"/>
      <c r="H32" s="8"/>
      <c r="I32" s="33">
        <f>SUM(I33:I34)</f>
        <v>1</v>
      </c>
      <c r="J32" s="8">
        <f>SUM(J33+J34+J35)</f>
        <v>0.1</v>
      </c>
      <c r="K32" s="9">
        <f>SUM(K33+K34+K35)</f>
        <v>0.1</v>
      </c>
      <c r="L32" s="26">
        <f>SUM(B32*0.25+C32*0.5)</f>
        <v>0</v>
      </c>
      <c r="M32" s="26">
        <f>SUM(D32:E32)*0.5</f>
        <v>0</v>
      </c>
      <c r="N32" s="26">
        <f>SUM(F32+G32)*0.5</f>
        <v>0</v>
      </c>
      <c r="O32" s="26">
        <f>SUM(H32+I32)*0.5</f>
        <v>0.5</v>
      </c>
      <c r="P32" s="26">
        <f>SUM(J32+K32)*0.5</f>
        <v>0.1</v>
      </c>
      <c r="Q32" s="26">
        <f>SUM(L32:P32)</f>
        <v>0.6</v>
      </c>
    </row>
    <row r="33" spans="1:17" ht="12.75">
      <c r="A33" s="24" t="s">
        <v>0</v>
      </c>
      <c r="B33" s="6"/>
      <c r="C33" s="6"/>
      <c r="D33" s="6"/>
      <c r="E33" s="6"/>
      <c r="F33" s="6"/>
      <c r="G33" s="6"/>
      <c r="H33" s="6"/>
      <c r="I33" s="29">
        <v>0.5</v>
      </c>
      <c r="J33" s="6"/>
      <c r="K33" s="11"/>
      <c r="L33"/>
      <c r="M33"/>
      <c r="N33"/>
      <c r="O33"/>
      <c r="P33"/>
      <c r="Q33"/>
    </row>
    <row r="34" spans="1:17" ht="12.75">
      <c r="A34" s="17" t="s">
        <v>1</v>
      </c>
      <c r="B34" s="6"/>
      <c r="C34" s="6"/>
      <c r="D34" s="6"/>
      <c r="E34" s="6"/>
      <c r="F34" s="6"/>
      <c r="G34" s="6"/>
      <c r="H34" s="6"/>
      <c r="I34" s="32">
        <v>0.5</v>
      </c>
      <c r="J34" s="6"/>
      <c r="K34" s="11"/>
      <c r="L34"/>
      <c r="M34"/>
      <c r="N34"/>
      <c r="O34"/>
      <c r="P34"/>
      <c r="Q34"/>
    </row>
    <row r="35" spans="1:17" ht="13.5" thickBot="1">
      <c r="A35" s="15" t="s">
        <v>5</v>
      </c>
      <c r="B35"/>
      <c r="C35"/>
      <c r="D35"/>
      <c r="E35"/>
      <c r="F35"/>
      <c r="G35"/>
      <c r="I35" s="34"/>
      <c r="J35">
        <v>0.1</v>
      </c>
      <c r="K35" s="23">
        <v>0.1</v>
      </c>
      <c r="L35"/>
      <c r="M35"/>
      <c r="N35"/>
      <c r="O35"/>
      <c r="P35"/>
      <c r="Q35"/>
    </row>
    <row r="36" spans="1:17" ht="13.5" thickTop="1">
      <c r="A36" s="14" t="s">
        <v>8</v>
      </c>
      <c r="B36" s="38"/>
      <c r="C36" s="38"/>
      <c r="D36" s="38"/>
      <c r="E36" s="38"/>
      <c r="F36" s="38"/>
      <c r="G36" s="38"/>
      <c r="H36" s="38"/>
      <c r="I36" s="38"/>
      <c r="J36" s="33">
        <f>SUM(J37)</f>
        <v>1</v>
      </c>
      <c r="K36" s="39">
        <f>SUM(K37)</f>
        <v>1</v>
      </c>
      <c r="L36" s="26">
        <f>SUM(B36*0.25+C36*0.5)</f>
        <v>0</v>
      </c>
      <c r="M36" s="26">
        <f>SUM(D36:E36)*0.5</f>
        <v>0</v>
      </c>
      <c r="N36" s="26">
        <f>SUM(F36+G36)*0.5</f>
        <v>0</v>
      </c>
      <c r="O36" s="26">
        <f>SUM(H36+I36)*0.5</f>
        <v>0</v>
      </c>
      <c r="P36" s="26">
        <f>SUM(J36+K36)*0.5</f>
        <v>1</v>
      </c>
      <c r="Q36" s="26">
        <f>SUM(L36:P36)</f>
        <v>1</v>
      </c>
    </row>
    <row r="37" spans="1:11" ht="13.5" thickBot="1">
      <c r="A37" s="22" t="s">
        <v>48</v>
      </c>
      <c r="B37" s="12"/>
      <c r="C37" s="12"/>
      <c r="D37" s="12"/>
      <c r="E37" s="12"/>
      <c r="F37" s="12"/>
      <c r="G37" s="12"/>
      <c r="H37" s="12"/>
      <c r="I37" s="12"/>
      <c r="J37" s="30">
        <v>1</v>
      </c>
      <c r="K37" s="40">
        <v>1</v>
      </c>
    </row>
    <row r="38" spans="12:17" ht="13.5" thickTop="1">
      <c r="L38" s="1">
        <f>SUM(L3+L4+L5+L10+L15+L18+L23+L27+L32+L36)</f>
        <v>1.075</v>
      </c>
      <c r="M38" s="1">
        <f>SUM(M3+M4+M5+M10+M15+M18+M23+M27+M32+M36)</f>
        <v>1.0999999999999999</v>
      </c>
      <c r="N38" s="1">
        <f>SUM(N3+N4+N5+N10+N15+N18+N23+N27+N32+N36)</f>
        <v>2.3</v>
      </c>
      <c r="O38" s="1">
        <f>SUM(O3+O4+O5+O10+O15+O18+O23+O27+O32+O36)</f>
        <v>2.4</v>
      </c>
      <c r="P38" s="1">
        <f>SUM(P3+P4+P5+P10+P15+P18+P23+P27+P32+P36)</f>
        <v>1.75</v>
      </c>
      <c r="Q38" s="26">
        <f>SUM(L38:P38)</f>
        <v>8.625</v>
      </c>
    </row>
  </sheetData>
  <mergeCells count="5">
    <mergeCell ref="J1:K1"/>
    <mergeCell ref="B1:C1"/>
    <mergeCell ref="D1:E1"/>
    <mergeCell ref="F1:G1"/>
    <mergeCell ref="H1:I1"/>
  </mergeCells>
  <dataValidations count="1">
    <dataValidation allowBlank="1" showInputMessage="1" showErrorMessage="1" sqref="L3:Q38"/>
  </dataValidations>
  <printOptions gridLines="1"/>
  <pageMargins left="0.75" right="0.75" top="1" bottom="1" header="0.5" footer="0.5"/>
  <pageSetup fitToHeight="1" fitToWidth="1" orientation="landscape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 *</dc:creator>
  <cp:keywords/>
  <dc:description/>
  <cp:lastModifiedBy>* *</cp:lastModifiedBy>
  <cp:lastPrinted>2002-11-12T20:13:38Z</cp:lastPrinted>
  <dcterms:created xsi:type="dcterms:W3CDTF">2002-11-05T23:10:24Z</dcterms:created>
  <dcterms:modified xsi:type="dcterms:W3CDTF">2002-11-11T18:14:08Z</dcterms:modified>
  <cp:category/>
  <cp:version/>
  <cp:contentType/>
  <cp:contentStatus/>
</cp:coreProperties>
</file>